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7" i="1"/>
  <c r="H16"/>
  <c r="I7"/>
  <c r="I8"/>
  <c r="I9" s="1"/>
  <c r="I10" s="1"/>
  <c r="I11" s="1"/>
  <c r="I12" s="1"/>
  <c r="I13" s="1"/>
  <c r="I14" s="1"/>
  <c r="I15" s="1"/>
  <c r="I6"/>
  <c r="I5"/>
  <c r="H6"/>
  <c r="H7"/>
  <c r="H8"/>
  <c r="H9"/>
  <c r="H10"/>
  <c r="H11"/>
  <c r="H12"/>
  <c r="H13"/>
  <c r="H14"/>
  <c r="H15"/>
  <c r="H5"/>
  <c r="G15"/>
  <c r="G6"/>
  <c r="G7"/>
  <c r="G8"/>
  <c r="G9"/>
  <c r="G10"/>
  <c r="G11"/>
  <c r="G12"/>
  <c r="G13"/>
  <c r="G14"/>
  <c r="G5"/>
  <c r="C17"/>
</calcChain>
</file>

<file path=xl/sharedStrings.xml><?xml version="1.0" encoding="utf-8"?>
<sst xmlns="http://schemas.openxmlformats.org/spreadsheetml/2006/main" count="29" uniqueCount="26">
  <si>
    <t>Data taken from Report no. 245 of 20th Law Commision of in July 2014 of 14 States</t>
  </si>
  <si>
    <t>All Subordinate Courts</t>
  </si>
  <si>
    <t>Page 70 and 77 of report</t>
  </si>
  <si>
    <t>Calculated</t>
  </si>
  <si>
    <t>Year</t>
  </si>
  <si>
    <t>Institution</t>
  </si>
  <si>
    <t>Disposal</t>
  </si>
  <si>
    <t>Pendency</t>
  </si>
  <si>
    <t>Sanctioned</t>
  </si>
  <si>
    <t>Working</t>
  </si>
  <si>
    <t>Avg disposal per judge</t>
  </si>
  <si>
    <t>Missed disposal</t>
  </si>
  <si>
    <t xml:space="preserve">Total </t>
  </si>
  <si>
    <t>Law Commission's note:</t>
  </si>
  <si>
    <t xml:space="preserve">Data supplied by High Courts of Andhra Pradesh, Bihar, Delhi, Gujarat, Himachal Pradesh, Jammu &amp; Kashmir, Jharkhand,   </t>
  </si>
  <si>
    <t xml:space="preserve"> Karnataka, Kerala, Punjab &amp; Haryana, Sikkim, and Uttarakhand proved very useful in furnishing the basis for the present work. .</t>
  </si>
  <si>
    <t>The analysis in this report is based on the data received from these High Courts</t>
  </si>
  <si>
    <t xml:space="preserve">WE DO NOT NEED 70000 JUDGES: WE MUST FILL ALL SANCTIONED VACANCIES IN THE JUDICIARY </t>
  </si>
  <si>
    <t>Shailesh Gandhi</t>
  </si>
  <si>
    <t>shaileshgan@gmail.com</t>
  </si>
  <si>
    <t>Increase in Backlog</t>
  </si>
  <si>
    <t xml:space="preserve">Pendency, if zero vacancy  </t>
  </si>
  <si>
    <t xml:space="preserve"> Indicates that </t>
  </si>
  <si>
    <t xml:space="preserve">have been no </t>
  </si>
  <si>
    <t>backlog</t>
  </si>
  <si>
    <t xml:space="preserve">by 2007 there would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</si>
</sst>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" sqref="A2"/>
    </sheetView>
  </sheetViews>
  <sheetFormatPr defaultRowHeight="15"/>
  <cols>
    <col min="2" max="2" width="10.42578125" customWidth="1"/>
    <col min="3" max="3" width="9.7109375" customWidth="1"/>
    <col min="4" max="4" width="11.5703125" customWidth="1"/>
    <col min="7" max="7" width="11.85546875" customWidth="1"/>
    <col min="8" max="8" width="14.7109375" customWidth="1"/>
    <col min="9" max="9" width="10.5703125" customWidth="1"/>
  </cols>
  <sheetData>
    <row r="1" spans="1:10">
      <c r="A1" s="1" t="s">
        <v>0</v>
      </c>
    </row>
    <row r="2" spans="1:10">
      <c r="A2" s="1" t="s">
        <v>1</v>
      </c>
      <c r="H2" t="s">
        <v>2</v>
      </c>
    </row>
    <row r="3" spans="1:10">
      <c r="G3" t="s">
        <v>3</v>
      </c>
      <c r="H3" t="s">
        <v>3</v>
      </c>
      <c r="I3" t="s">
        <v>3</v>
      </c>
    </row>
    <row r="4" spans="1:10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s="1" t="s">
        <v>21</v>
      </c>
    </row>
    <row r="5" spans="1:10">
      <c r="A5">
        <v>2002</v>
      </c>
      <c r="B5">
        <v>7997517</v>
      </c>
      <c r="C5">
        <v>7081910</v>
      </c>
      <c r="D5">
        <v>12404597</v>
      </c>
      <c r="E5">
        <v>6712</v>
      </c>
      <c r="F5">
        <v>5268</v>
      </c>
      <c r="G5" s="3">
        <f>C5/F5</f>
        <v>1344.3261199696281</v>
      </c>
      <c r="H5" s="3">
        <f>G5*(E5-F5)</f>
        <v>1941206.9172361428</v>
      </c>
      <c r="I5" s="3">
        <f>D5-H5</f>
        <v>10463390.082763858</v>
      </c>
    </row>
    <row r="6" spans="1:10">
      <c r="A6">
        <v>2003</v>
      </c>
      <c r="B6">
        <v>8051870</v>
      </c>
      <c r="C6">
        <v>7471903</v>
      </c>
      <c r="D6">
        <v>12932688</v>
      </c>
      <c r="E6">
        <v>6902</v>
      </c>
      <c r="F6">
        <v>5340</v>
      </c>
      <c r="G6" s="3">
        <f t="shared" ref="G6:G14" si="0">C6/F6</f>
        <v>1399.2327715355805</v>
      </c>
      <c r="H6" s="3">
        <f t="shared" ref="H6:H15" si="1">G6*(E6-F6)</f>
        <v>2185601.5891385768</v>
      </c>
      <c r="I6" s="3">
        <f>I5+B6-C6-H6</f>
        <v>8857755.4936252814</v>
      </c>
    </row>
    <row r="7" spans="1:10">
      <c r="A7">
        <v>2004</v>
      </c>
      <c r="B7">
        <v>8808589</v>
      </c>
      <c r="C7">
        <v>7899175</v>
      </c>
      <c r="D7">
        <v>14056945</v>
      </c>
      <c r="E7">
        <v>7195</v>
      </c>
      <c r="F7">
        <v>5540</v>
      </c>
      <c r="G7" s="3">
        <f t="shared" si="0"/>
        <v>1425.8438628158844</v>
      </c>
      <c r="H7" s="3">
        <f t="shared" si="1"/>
        <v>2359771.5929602887</v>
      </c>
      <c r="I7" s="3">
        <f t="shared" ref="I7:I15" si="2">I6+B7-C7-H7</f>
        <v>7407397.9006649945</v>
      </c>
    </row>
    <row r="8" spans="1:10">
      <c r="A8">
        <v>2005</v>
      </c>
      <c r="B8">
        <v>9567515</v>
      </c>
      <c r="C8">
        <v>8909113</v>
      </c>
      <c r="D8">
        <v>14653112</v>
      </c>
      <c r="E8">
        <v>7277</v>
      </c>
      <c r="F8">
        <v>5706</v>
      </c>
      <c r="G8" s="3">
        <f t="shared" si="0"/>
        <v>1561.3587451805117</v>
      </c>
      <c r="H8" s="3">
        <f t="shared" si="1"/>
        <v>2452894.588678584</v>
      </c>
      <c r="I8" s="3">
        <f t="shared" si="2"/>
        <v>5612905.3119864091</v>
      </c>
    </row>
    <row r="9" spans="1:10">
      <c r="A9">
        <v>2006</v>
      </c>
      <c r="B9">
        <v>9756144</v>
      </c>
      <c r="C9">
        <v>10722144</v>
      </c>
      <c r="D9">
        <v>13860180</v>
      </c>
      <c r="E9">
        <v>7478</v>
      </c>
      <c r="F9">
        <v>5866</v>
      </c>
      <c r="G9" s="3">
        <f t="shared" si="0"/>
        <v>1827.8458915785884</v>
      </c>
      <c r="H9" s="3">
        <f t="shared" si="1"/>
        <v>2946487.5772246844</v>
      </c>
      <c r="I9" s="3">
        <f t="shared" si="2"/>
        <v>1700417.7347617247</v>
      </c>
    </row>
    <row r="10" spans="1:10">
      <c r="A10">
        <v>2007</v>
      </c>
      <c r="B10">
        <v>9309944</v>
      </c>
      <c r="C10">
        <v>9520264</v>
      </c>
      <c r="D10">
        <v>13793548</v>
      </c>
      <c r="E10">
        <v>7969</v>
      </c>
      <c r="F10">
        <v>5774</v>
      </c>
      <c r="G10" s="3">
        <f t="shared" si="0"/>
        <v>1648.8160720471078</v>
      </c>
      <c r="H10" s="3">
        <f t="shared" si="1"/>
        <v>3619151.2781434017</v>
      </c>
      <c r="I10" s="4">
        <f t="shared" si="2"/>
        <v>-2129053.5433816775</v>
      </c>
      <c r="J10" t="s">
        <v>22</v>
      </c>
    </row>
    <row r="11" spans="1:10">
      <c r="A11">
        <v>2008</v>
      </c>
      <c r="B11">
        <v>8746001</v>
      </c>
      <c r="C11">
        <v>8680131</v>
      </c>
      <c r="D11">
        <v>13780505</v>
      </c>
      <c r="E11">
        <v>8263</v>
      </c>
      <c r="F11">
        <v>6428</v>
      </c>
      <c r="G11" s="3">
        <f t="shared" si="0"/>
        <v>1350.3626322339765</v>
      </c>
      <c r="H11" s="3">
        <f t="shared" si="1"/>
        <v>2477915.4301493466</v>
      </c>
      <c r="I11" s="3">
        <f t="shared" si="2"/>
        <v>-4541098.9735310245</v>
      </c>
      <c r="J11" t="s">
        <v>25</v>
      </c>
    </row>
    <row r="12" spans="1:10">
      <c r="A12">
        <v>2009</v>
      </c>
      <c r="B12">
        <v>8845665</v>
      </c>
      <c r="C12">
        <v>8861204</v>
      </c>
      <c r="D12">
        <v>13631166</v>
      </c>
      <c r="E12">
        <v>8502</v>
      </c>
      <c r="F12">
        <v>6894</v>
      </c>
      <c r="G12" s="3">
        <f t="shared" si="0"/>
        <v>1285.3501595590369</v>
      </c>
      <c r="H12" s="3">
        <f t="shared" si="1"/>
        <v>2066843.0565709313</v>
      </c>
      <c r="I12" s="3">
        <f t="shared" si="2"/>
        <v>-6623481.0301019559</v>
      </c>
      <c r="J12" t="s">
        <v>23</v>
      </c>
    </row>
    <row r="13" spans="1:10">
      <c r="A13">
        <v>2010</v>
      </c>
      <c r="B13">
        <v>8787191</v>
      </c>
      <c r="C13">
        <v>9089878</v>
      </c>
      <c r="D13">
        <v>13236510</v>
      </c>
      <c r="E13">
        <v>8808</v>
      </c>
      <c r="F13">
        <v>6881</v>
      </c>
      <c r="G13" s="3">
        <f t="shared" si="0"/>
        <v>1321.0111902339777</v>
      </c>
      <c r="H13" s="3">
        <f t="shared" si="1"/>
        <v>2545588.5635808748</v>
      </c>
      <c r="I13" s="3">
        <f t="shared" si="2"/>
        <v>-9471756.5936828312</v>
      </c>
      <c r="J13" t="s">
        <v>24</v>
      </c>
    </row>
    <row r="14" spans="1:10">
      <c r="A14">
        <v>2011</v>
      </c>
      <c r="B14">
        <v>8888103</v>
      </c>
      <c r="C14">
        <v>9493970</v>
      </c>
      <c r="D14">
        <v>12653281</v>
      </c>
      <c r="E14">
        <v>9492</v>
      </c>
      <c r="F14">
        <v>7031</v>
      </c>
      <c r="G14" s="3">
        <f t="shared" si="0"/>
        <v>1350.3015218318874</v>
      </c>
      <c r="H14" s="3">
        <f t="shared" si="1"/>
        <v>3323092.045228275</v>
      </c>
      <c r="I14" s="3">
        <f t="shared" si="2"/>
        <v>-13400715.638911106</v>
      </c>
    </row>
    <row r="15" spans="1:10">
      <c r="A15">
        <v>2012</v>
      </c>
      <c r="B15">
        <v>9024682</v>
      </c>
      <c r="C15">
        <v>9141327</v>
      </c>
      <c r="D15">
        <v>12529100</v>
      </c>
      <c r="E15">
        <v>9780</v>
      </c>
      <c r="F15">
        <v>7218</v>
      </c>
      <c r="G15" s="3">
        <f>C15/F15</f>
        <v>1266.4625935162094</v>
      </c>
      <c r="H15" s="3">
        <f t="shared" si="1"/>
        <v>3244677.1645885282</v>
      </c>
      <c r="I15" s="3">
        <f t="shared" si="2"/>
        <v>-16762037.803499633</v>
      </c>
    </row>
    <row r="16" spans="1:10">
      <c r="A16" t="s">
        <v>12</v>
      </c>
      <c r="B16">
        <v>97783221</v>
      </c>
      <c r="C16">
        <v>96871019</v>
      </c>
      <c r="H16" s="3">
        <f>SUM(H5:H15)</f>
        <v>29163229.803499639</v>
      </c>
    </row>
    <row r="17" spans="1:9">
      <c r="A17" t="s">
        <v>20</v>
      </c>
      <c r="C17">
        <f>B16-C16</f>
        <v>912202</v>
      </c>
      <c r="G17" s="3"/>
      <c r="H17" s="3">
        <f>H16</f>
        <v>29163229.803499639</v>
      </c>
      <c r="I17" t="s">
        <v>11</v>
      </c>
    </row>
    <row r="19" spans="1:9">
      <c r="A19" t="s">
        <v>13</v>
      </c>
    </row>
    <row r="20" spans="1:9">
      <c r="A20" t="s">
        <v>14</v>
      </c>
    </row>
    <row r="21" spans="1:9">
      <c r="A21" t="s">
        <v>15</v>
      </c>
    </row>
    <row r="22" spans="1:9">
      <c r="A22" t="s">
        <v>16</v>
      </c>
    </row>
    <row r="24" spans="1:9" ht="18.75">
      <c r="A24" s="2" t="s">
        <v>17</v>
      </c>
      <c r="B24" s="2"/>
      <c r="C24" s="2"/>
      <c r="D24" s="2"/>
      <c r="E24" s="2"/>
      <c r="F24" s="2"/>
      <c r="G24" s="2"/>
      <c r="H24" s="2"/>
    </row>
    <row r="26" spans="1:9">
      <c r="A26" t="s">
        <v>18</v>
      </c>
    </row>
    <row r="27" spans="1:9">
      <c r="A27" t="s">
        <v>19</v>
      </c>
      <c r="D27">
        <v>8976240798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2017-10-27T10:10:58Z</dcterms:modified>
</cp:coreProperties>
</file>